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0" yWindow="0" windowWidth="20730" windowHeight="11760"/>
  </bookViews>
  <sheets>
    <sheet name="Отчёт" sheetId="6" r:id="rId1"/>
  </sheets>
  <calcPr calcId="125725"/>
</workbook>
</file>

<file path=xl/calcChain.xml><?xml version="1.0" encoding="utf-8"?>
<calcChain xmlns="http://schemas.openxmlformats.org/spreadsheetml/2006/main">
  <c r="R2" i="6"/>
  <c r="Q2"/>
  <c r="P2"/>
  <c r="O2"/>
  <c r="N2"/>
  <c r="M2"/>
  <c r="L2"/>
  <c r="K2"/>
  <c r="S2" l="1"/>
  <c r="I3"/>
</calcChain>
</file>

<file path=xl/sharedStrings.xml><?xml version="1.0" encoding="utf-8"?>
<sst xmlns="http://schemas.openxmlformats.org/spreadsheetml/2006/main" count="26" uniqueCount="26">
  <si>
    <t>Сокращенное название ОУ</t>
  </si>
  <si>
    <t>КОГОАУ КЭПЛ</t>
  </si>
  <si>
    <t>Французский язык</t>
  </si>
  <si>
    <t>Предмет</t>
  </si>
  <si>
    <t>Всего</t>
  </si>
  <si>
    <t>победитель</t>
  </si>
  <si>
    <t>Председатель жюри (ФИО, должность, контактный телефон)</t>
  </si>
  <si>
    <t>Секретарь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</si>
  <si>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</si>
  <si>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</si>
  <si>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</si>
  <si>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</si>
  <si>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</si>
  <si>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</si>
  <si>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</si>
  <si>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</si>
  <si>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Количество баллов</t>
  </si>
  <si>
    <t>Фамилия и инициалы учителя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</si>
  <si>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</si>
  <si>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</si>
  <si>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</si>
  <si>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</si>
  <si>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нет</t>
  </si>
  <si>
    <t>Трубицына Н.Г.учитель английского языка 89226616699</t>
  </si>
  <si>
    <t>Касьянова Н. П. учитель немецкого языка 89229358223</t>
  </si>
  <si>
    <t>Французский язык_КЭПЛ.xlsx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</si>
</sst>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3.xml><?xml version="1.0" encoding="utf-8"?>
<formControlPr xmlns="http://schemas.microsoft.com/office/spreadsheetml/2009/9/main" objectType="Button" lockText="1"/>
</file>

<file path=xl/tables/table1.xml><?xml version="1.0" encoding="utf-8"?>
<table xmlns="http://schemas.openxmlformats.org/spreadsheetml/2006/main" id="1" name="Таблица7" displayName="Таблица7" ref="A1:S3" totalsRowShown="0" headerRowDxfId="0" dataDxfId="1" headerRowBorderDxfId="19" tableBorderDxfId="20">
  <autoFilter ref="A1:S3"/>
  <tableColumns count="19">
    <tableColumn id="1" name="Предмет"/>
    <tableColumn id="3" name="Код участника" dataDxfId="18"/>
    <tableColumn id="5" name="Класс, в котором учится участник" dataDxfId="17"/>
    <tableColumn id="6" name="Класс,  за который выполнялись олимпиадные задания" dataDxfId="16"/>
    <tableColumn id="7" name="Сокращенное название ОУ" dataDxfId="15"/>
    <tableColumn id="8" name="Количество баллов" dataDxfId="14"/>
    <tableColumn id="10" name="Результат участия (победитель/ призёр/ участник)" dataDxfId="13"/>
    <tableColumn id="11" name="Фамилия и инициалы учителя" dataDxfId="12"/>
    <tableColumn id="12" name="Председатель жюри (ФИО, должность, контактный телефон)" dataDxfId="11">
      <calculatedColumnFormula>A1&amp;"_"&amp;INDEX(#REF!,MATCH(E1,#REF!,0))&amp;".xlsx"</calculatedColumnFormula>
    </tableColumn>
    <tableColumn id="13" name="Секретарь жюри (ФИО, должность, контактный телефон)" dataDxfId="10"/>
    <tableColumn id="14" name="4 кл" dataDxfId="9"/>
    <tableColumn id="15" name="5 кл" dataDxfId="8"/>
    <tableColumn id="16" name="6 кл" dataDxfId="7"/>
    <tableColumn id="17" name="7 кл" dataDxfId="6"/>
    <tableColumn id="18" name="8 кл"/>
    <tableColumn id="19" name="9 кл" dataDxfId="5"/>
    <tableColumn id="20" name="10 кл" dataDxfId="4"/>
    <tableColumn id="21" name="11 кл" dataDxfId="3"/>
    <tableColumn id="22" name="Всего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AC1002"/>
  <sheetViews>
    <sheetView tabSelected="1" zoomScaleNormal="100" workbookViewId="0">
      <pane ySplit="1" topLeftCell="A2" activePane="bottomLeft" state="frozen"/>
      <selection pane="bottomLeft"/>
    </sheetView>
  </sheetViews>
  <sheetFormatPr defaultColWidth="0" defaultRowHeight="18.75" customHeight="1" zeroHeight="1"/>
  <cols>
    <col min="1" max="1" width="22" style="1" customWidth="1"/>
    <col min="2" max="2" width="21.7109375" style="1" customWidth="1"/>
    <col min="3" max="3" width="46.140625" style="1" customWidth="1"/>
    <col min="4" max="4" width="73.42578125" style="1" customWidth="1"/>
    <col min="5" max="5" width="37.28515625" style="1" customWidth="1"/>
    <col min="6" max="6" width="27.5703125" style="1" customWidth="1"/>
    <col min="7" max="7" width="65.7109375" style="7" customWidth="1"/>
    <col min="8" max="8" width="41.7109375" style="1" customWidth="1"/>
    <col min="9" max="10" width="73.42578125" style="1" customWidth="1"/>
    <col min="11" max="14" width="8.7109375" style="1" customWidth="1"/>
    <col min="15" max="15" width="8.7109375" style="2" customWidth="1"/>
    <col min="16" max="16" width="8.7109375" style="1" customWidth="1"/>
    <col min="17" max="18" width="9.85546875" style="1" customWidth="1"/>
    <col min="19" max="19" width="10.28515625" style="1" customWidth="1"/>
    <col min="20" max="22" width="6.28515625" style="1" hidden="1" customWidth="1"/>
    <col min="23" max="26" width="0" style="1" hidden="1" customWidth="1"/>
    <col min="27" max="29" width="0" style="1" hidden="1"/>
    <col min="30" max="16384" width="9.140625" style="1" hidden="1"/>
  </cols>
  <sheetData>
    <row r="1" spans="1:19" s="5" customFormat="1" ht="37.5">
      <c r="A1" s="8" t="s">
        <v>3</v>
      </c>
      <c r="B1" s="9" t="s">
        <v>18</v>
      </c>
      <c r="C1" s="9" t="s">
        <v>19</v>
      </c>
      <c r="D1" s="9" t="s">
        <v>20</v>
      </c>
      <c r="E1" s="9" t="s">
        <v>0</v>
      </c>
      <c r="F1" s="9" t="s">
        <v>16</v>
      </c>
      <c r="G1" s="10" t="s">
        <v>21</v>
      </c>
      <c r="H1" s="9" t="s">
        <v>17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4</v>
      </c>
    </row>
    <row r="2" spans="1:19" ht="17.25" customHeight="1">
      <c r="A2" s="3" t="s">
        <v>2</v>
      </c>
      <c r="B2" s="1">
        <v>3333691</v>
      </c>
      <c r="C2" s="1">
        <v>9</v>
      </c>
      <c r="D2" s="1">
        <v>9</v>
      </c>
      <c r="E2" s="4" t="s">
        <v>1</v>
      </c>
      <c r="F2" s="1">
        <v>14</v>
      </c>
      <c r="G2" s="6" t="s">
        <v>5</v>
      </c>
      <c r="H2" s="1" t="s">
        <v>22</v>
      </c>
      <c r="I2" s="1" t="s">
        <v>23</v>
      </c>
      <c r="J2" s="1" t="s">
        <v>24</v>
      </c>
      <c r="K2" s="1">
        <f>COUNTIF(C:C,4)</f>
        <v>0</v>
      </c>
      <c r="L2" s="1">
        <f>COUNTIF(C:C,5)</f>
        <v>0</v>
      </c>
      <c r="M2" s="1">
        <f>COUNTIF(C:C,6)</f>
        <v>0</v>
      </c>
      <c r="N2" s="1">
        <f>COUNTIF(C:C,7)</f>
        <v>0</v>
      </c>
      <c r="O2" s="1">
        <f>COUNTIF(C:C,8)</f>
        <v>0</v>
      </c>
      <c r="P2" s="1">
        <f>COUNTIF(C:C,9)</f>
        <v>1</v>
      </c>
      <c r="Q2" s="1">
        <f>COUNTIF(C:C,10)</f>
        <v>0</v>
      </c>
      <c r="R2" s="1">
        <f>COUNTIF(C:C,11)</f>
        <v>0</v>
      </c>
      <c r="S2" s="1">
        <f>SUM(K2:R2)</f>
        <v>1</v>
      </c>
    </row>
    <row r="3" spans="1:19" ht="17.25" customHeight="1">
      <c r="E3" s="4"/>
      <c r="G3" s="6"/>
      <c r="I3" s="1" t="e">
        <f>A2&amp;"_"&amp;INDEX(#REF!,MATCH(E2,#REF!,0))&amp;".xlsx"</f>
        <v>#REF!</v>
      </c>
      <c r="J3" s="1" t="s">
        <v>25</v>
      </c>
    </row>
    <row r="4" spans="1:19" ht="18.75" customHeight="1"/>
    <row r="5" spans="1:19" ht="18.75" customHeight="1"/>
    <row r="6" spans="1:19" ht="18.75" customHeight="1"/>
    <row r="7" spans="1:19" ht="18.75" customHeight="1"/>
    <row r="8" spans="1:19" ht="18.75" customHeight="1"/>
    <row r="9" spans="1:19" ht="18.75" customHeight="1"/>
    <row r="10" spans="1:19" ht="18.75" customHeight="1"/>
    <row r="11" spans="1:19" ht="18.75" customHeight="1"/>
    <row r="12" spans="1:19" ht="18.75" customHeight="1"/>
    <row r="13" spans="1:19" ht="18.75" customHeight="1"/>
    <row r="14" spans="1:19" ht="18.75" customHeight="1"/>
    <row r="15" spans="1:19" ht="18.75" customHeight="1"/>
    <row r="16" spans="1:19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</sheetData>
  <sheetProtection formatColumns="0"/>
  <dataValidations count="2">
    <dataValidation type="whole" operator="greaterThanOrEqual" allowBlank="1" showInputMessage="1" showErrorMessage="1" prompt="Работа не может выполняться за класс младше класса обучения участника" sqref="D2:D3">
      <formula1>C2</formula1>
    </dataValidation>
    <dataValidation type="list" allowBlank="1" showInputMessage="1" showErrorMessage="1" sqref="G2:G3">
      <formula1>"победитель,призёр,участнник"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showInputMessage="1" showErrorMessage="1">
          <x14:formula1>
            <xm:f>#REF!</xm:f>
          </x14:formula1>
          <xm:sqref>A2</xm:sqref>
        </x14:dataValidation>
        <x14:dataValidation type="list" allowBlank="1" showInputMessage="1" showErrorMessage="1">
          <x14:formula1>
            <xm:f>#REF!</xm:f>
          </x14:formula1>
          <xm:sqref>E2:E3</xm:sqref>
        </x14:dataValidation>
        <x14:dataValidation type="list" allowBlank="1" showInputMessage="1" showErrorMessage="1">
          <x14:formula1>
            <xm:f>#REF!</xm:f>
          </x14:formula1>
          <xm:sqref>#REF!</xm:sqref>
        </x14:dataValidation>
        <x14:dataValidation type="list" allowBlank="1" showInputMessage="1" showErrorMessage="1">
          <x14:formula1>
            <xm:f>#REF!</xm:f>
          </x14:formula1>
          <xm:sqref>#REF!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Лена</cp:lastModifiedBy>
  <cp:lastPrinted>2018-10-15T08:35:26Z</cp:lastPrinted>
  <dcterms:created xsi:type="dcterms:W3CDTF">2015-07-15T10:31:10Z</dcterms:created>
  <dcterms:modified xsi:type="dcterms:W3CDTF">2024-10-12T18:26:26Z</dcterms:modified>
</cp:coreProperties>
</file>